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6380" windowHeight="7830" tabRatio="500"/>
  </bookViews>
  <sheets>
    <sheet name="Лист1" sheetId="1" r:id="rId1"/>
    <sheet name="Лист2" sheetId="2" r:id="rId2"/>
    <sheet name="Лист3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0" i="1" l="1"/>
  <c r="I80" i="1"/>
  <c r="G80" i="1"/>
  <c r="G12" i="1"/>
  <c r="H77" i="1"/>
  <c r="H76" i="1" s="1"/>
  <c r="H78" i="1"/>
  <c r="I78" i="1"/>
  <c r="I77" i="1" s="1"/>
  <c r="I76" i="1" s="1"/>
  <c r="G78" i="1"/>
  <c r="G77" i="1" s="1"/>
  <c r="G76" i="1" s="1"/>
  <c r="H70" i="1" l="1"/>
  <c r="H63" i="1" s="1"/>
  <c r="I70" i="1"/>
  <c r="I63" i="1" s="1"/>
  <c r="G70" i="1"/>
  <c r="G63" i="1" s="1"/>
  <c r="H53" i="1"/>
  <c r="I53" i="1"/>
  <c r="G53" i="1"/>
  <c r="H60" i="1" l="1"/>
  <c r="I60" i="1"/>
  <c r="G60" i="1"/>
  <c r="H47" i="1" l="1"/>
  <c r="I47" i="1"/>
  <c r="H49" i="1" l="1"/>
  <c r="I49" i="1"/>
  <c r="H26" i="1" l="1"/>
  <c r="H15" i="1" l="1"/>
  <c r="I15" i="1"/>
  <c r="G34" i="1" l="1"/>
  <c r="H34" i="1"/>
  <c r="I34" i="1"/>
  <c r="G58" i="1" l="1"/>
  <c r="H30" i="1"/>
  <c r="I30" i="1"/>
  <c r="G30" i="1"/>
  <c r="H28" i="1"/>
  <c r="I28" i="1"/>
  <c r="G28" i="1"/>
  <c r="I26" i="1"/>
  <c r="G26" i="1"/>
  <c r="H64" i="1" l="1"/>
  <c r="I64" i="1"/>
  <c r="G42" i="1"/>
  <c r="G54" i="1"/>
  <c r="G47" i="1"/>
  <c r="I42" i="1" l="1"/>
  <c r="G36" i="1" l="1"/>
  <c r="I32" i="1" l="1"/>
  <c r="H32" i="1"/>
  <c r="G32" i="1"/>
  <c r="H38" i="1" l="1"/>
  <c r="I38" i="1"/>
  <c r="G38" i="1"/>
  <c r="G25" i="1" s="1"/>
  <c r="I74" i="1" l="1"/>
  <c r="I73" i="1" s="1"/>
  <c r="H74" i="1"/>
  <c r="H73" i="1" s="1"/>
  <c r="G74" i="1"/>
  <c r="G73" i="1" s="1"/>
  <c r="I68" i="1"/>
  <c r="H68" i="1"/>
  <c r="G68" i="1"/>
  <c r="G64" i="1"/>
  <c r="I58" i="1"/>
  <c r="H58" i="1"/>
  <c r="I56" i="1"/>
  <c r="H56" i="1"/>
  <c r="G56" i="1"/>
  <c r="I54" i="1"/>
  <c r="H54" i="1"/>
  <c r="I50" i="1"/>
  <c r="H50" i="1"/>
  <c r="G50" i="1"/>
  <c r="G49" i="1" s="1"/>
  <c r="I46" i="1"/>
  <c r="I45" i="1" s="1"/>
  <c r="I44" i="1" s="1"/>
  <c r="H46" i="1"/>
  <c r="H45" i="1" s="1"/>
  <c r="H44" i="1" s="1"/>
  <c r="G46" i="1"/>
  <c r="G45" i="1" s="1"/>
  <c r="G44" i="1" s="1"/>
  <c r="H42" i="1"/>
  <c r="H41" i="1" s="1"/>
  <c r="H40" i="1" s="1"/>
  <c r="G41" i="1"/>
  <c r="G40" i="1" s="1"/>
  <c r="I41" i="1"/>
  <c r="I40" i="1" s="1"/>
  <c r="I36" i="1"/>
  <c r="I25" i="1" s="1"/>
  <c r="H36" i="1"/>
  <c r="H25" i="1" s="1"/>
  <c r="I23" i="1"/>
  <c r="I22" i="1" s="1"/>
  <c r="H23" i="1"/>
  <c r="H22" i="1" s="1"/>
  <c r="G23" i="1"/>
  <c r="G22" i="1" s="1"/>
  <c r="I18" i="1"/>
  <c r="I17" i="1" s="1"/>
  <c r="H18" i="1"/>
  <c r="H17" i="1" s="1"/>
  <c r="G18" i="1"/>
  <c r="G17" i="1" s="1"/>
  <c r="I14" i="1"/>
  <c r="H14" i="1"/>
  <c r="G15" i="1"/>
  <c r="G14" i="1" s="1"/>
  <c r="G62" i="1" l="1"/>
  <c r="I13" i="1"/>
  <c r="I52" i="1"/>
  <c r="I62" i="1"/>
  <c r="G52" i="1"/>
  <c r="G13" i="1"/>
  <c r="G72" i="1"/>
  <c r="H13" i="1"/>
  <c r="H62" i="1"/>
  <c r="I72" i="1"/>
  <c r="H72" i="1"/>
  <c r="H52" i="1"/>
  <c r="I12" i="1" l="1"/>
  <c r="H12" i="1"/>
</calcChain>
</file>

<file path=xl/sharedStrings.xml><?xml version="1.0" encoding="utf-8"?>
<sst xmlns="http://schemas.openxmlformats.org/spreadsheetml/2006/main" count="312" uniqueCount="95">
  <si>
    <t xml:space="preserve">Совета Воскресенского сельского поселения </t>
  </si>
  <si>
    <t>Ведомственная структура расходов   бюджета</t>
  </si>
  <si>
    <t>Наименование</t>
  </si>
  <si>
    <t>Целевая статья</t>
  </si>
  <si>
    <t>Сумма,  руб.</t>
  </si>
  <si>
    <t>Администрация Воскресенского сельского поселения Савинского муниципального района Ивановской области</t>
  </si>
  <si>
    <t>00</t>
  </si>
  <si>
    <t>0000000000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</si>
  <si>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</si>
  <si>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</si>
  <si>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</si>
  <si>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</si>
  <si>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</si>
  <si>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</si>
  <si>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</si>
  <si>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</si>
  <si>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Закупка товаров, работ и услуг для обеспечения государственных (муниципальных) нужд </t>
  </si>
  <si>
    <t>Иные  бюджетные ассигнования</t>
  </si>
  <si>
    <t>Резервные фонды</t>
  </si>
  <si>
    <t>11</t>
  </si>
  <si>
    <t>Иные бюджетные ассигнования</t>
  </si>
  <si>
    <t>800</t>
  </si>
  <si>
    <t>Другие общегосударственные вопросы</t>
  </si>
  <si>
    <t xml:space="preserve">Обслуживание сайта </t>
  </si>
  <si>
    <t>Уплата членских взносов в Совет муниципальных образований Ивановской области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</si>
  <si>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</si>
  <si>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</si>
  <si>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</si>
  <si>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</si>
  <si>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</si>
  <si>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мер противопожарной безопасности</t>
  </si>
  <si>
    <t>0230102015</t>
  </si>
  <si>
    <t>Национальная экономика</t>
  </si>
  <si>
    <t>000000000</t>
  </si>
  <si>
    <t>Осуществление полномочий по содержанию автомобильных дорог местного значения  в границах населенных пунктов</t>
  </si>
  <si>
    <t>09</t>
  </si>
  <si>
    <t>Закупка товаров, работ и услуг для государственных (муниципальных) нужд</t>
  </si>
  <si>
    <t>Жилищно-коммунальное хозяйство</t>
  </si>
  <si>
    <t>05</t>
  </si>
  <si>
    <t>Благоустройство</t>
  </si>
  <si>
    <t>Осуществление полномочий по содержанию мест захоронения</t>
  </si>
  <si>
    <t>Культура, кинематография</t>
  </si>
  <si>
    <t>08</t>
  </si>
  <si>
    <t>Культура</t>
  </si>
  <si>
    <t>Проведение различных по форме и тематике культурно-массовых мероприятий</t>
  </si>
  <si>
    <t>Социальная политика</t>
  </si>
  <si>
    <t>Пенсионное обеспечение</t>
  </si>
  <si>
    <t>10</t>
  </si>
  <si>
    <t>Выплата пенсий за выслугу лет лицам, замещавшим выборные муниципальные должности и должности муниципальной службы</t>
  </si>
  <si>
    <t>Социальное обеспечение и другие выплаты населению</t>
  </si>
  <si>
    <t xml:space="preserve">                                                                                              ВСЕГО:</t>
  </si>
  <si>
    <t>Повышение престижа предпринимательской деятельности</t>
  </si>
  <si>
    <t>13</t>
  </si>
  <si>
    <t>Раздел</t>
  </si>
  <si>
    <t>Подраздел</t>
  </si>
  <si>
    <t>Код главного распорядителя</t>
  </si>
  <si>
    <t>Вид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</si>
  <si>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</si>
  <si>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первичного воинского учета органами местного самоуправления поселений и городских округов</t>
  </si>
  <si>
    <t xml:space="preserve">Приложение №5 к решению </t>
  </si>
  <si>
    <t>Обеспечение функционирования высшего должностного лица муниципального образования</t>
  </si>
  <si>
    <t>Обеспечение деятельности исполнительных органов местного самоуправления</t>
  </si>
  <si>
    <t>Резервный фонд администрации Воскресенского сельского поселения</t>
  </si>
  <si>
    <t>0430102008</t>
  </si>
  <si>
    <t>1130202012</t>
  </si>
  <si>
    <t>Организация и проведение мероприятий,связанных с государственными праздниками, юбилейными и  памятными датами, с  культурно-досуговой деятельностьюисполнительных органов местного самоуправления</t>
  </si>
  <si>
    <t>0230202004</t>
  </si>
  <si>
    <t>0230108003</t>
  </si>
  <si>
    <t>0230202002</t>
  </si>
  <si>
    <t>Организация уличного освещения поселения</t>
  </si>
  <si>
    <t>Организация благоустройства территории поселения</t>
  </si>
  <si>
    <t>0230202003</t>
  </si>
  <si>
    <t>0130100201</t>
  </si>
  <si>
    <t>0130103001</t>
  </si>
  <si>
    <t>1130307001</t>
  </si>
  <si>
    <t>1130109001</t>
  </si>
  <si>
    <t>Размещение и распространение в средствах массовой информации официальной информации органов местного самоуправления, иной официальной информации и подписка на электронные и бумажные издания</t>
  </si>
  <si>
    <t>1130202011</t>
  </si>
  <si>
    <t>Обеспечение мер противопожарной безопасности территории поселения</t>
  </si>
  <si>
    <t>Обеспечение деятельности  учреждений культурно-досугового типа</t>
  </si>
  <si>
    <t>1130202013</t>
  </si>
  <si>
    <t>Воскресенского сельского поселения   на 2024 год</t>
  </si>
  <si>
    <t xml:space="preserve"> и  плановый период 2025 и 2026 годов</t>
  </si>
  <si>
    <t>Обеспечение сохранности и содержания муниципального имущества</t>
  </si>
  <si>
    <t>4190002015</t>
  </si>
  <si>
    <t>Обновление офисной техники,развитие и сопровождение автоматизированных систем в муниципальном управлении</t>
  </si>
  <si>
    <t>от 14.12.2023г. №36-р</t>
  </si>
  <si>
    <t>43900S2000</t>
  </si>
  <si>
    <t>0230508001</t>
  </si>
  <si>
    <t>43900S1980</t>
  </si>
  <si>
    <t>Укрепление материально-технической базы муниципальных учреждений культуры Ивановской области</t>
  </si>
  <si>
    <t>Массовый спорт</t>
  </si>
  <si>
    <t>Благоустройство, ремонт и установка площадок для физкультурно-оздоровительных занятий</t>
  </si>
  <si>
    <t>43900S1970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</si>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</sst>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charset val="204"/>
    </font>
    <font>
      <b/>
      <sz val="10"/>
      <color rgb="FF000000"/>
      <name val="Arial Cyr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>
      <alignment vertical="top" wrapText="1"/>
    </xf>
  </cellStyleXfs>
  <cellXfs count="41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5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1" xfId="1" applyFont="1" applyBorder="1" applyAlignment="1" applyProtection="1">
      <alignment horizontal="left" vertical="top" wrapText="1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58" zoomScaleNormal="100" workbookViewId="0">
      <selection activeCell="H77" sqref="H77"/>
    </sheetView>
  </sheetViews>
  <sheetFormatPr defaultRowHeight="15"/>
  <cols>
    <col min="1" max="1" width="65.7109375" customWidth="1"/>
    <col min="2" max="2" width="11.28515625" customWidth="1"/>
    <col min="3" max="3" width="10.5703125" style="1" customWidth="1"/>
    <col min="4" max="4" width="9.42578125" style="1" customWidth="1"/>
    <col min="5" max="5" width="14" style="1" customWidth="1"/>
    <col min="6" max="6" width="10" style="1" customWidth="1"/>
    <col min="7" max="7" width="12.28515625" customWidth="1"/>
    <col min="8" max="8" width="13.28515625" customWidth="1"/>
    <col min="9" max="9" width="12.5703125" customWidth="1"/>
    <col min="10" max="1025" width="8.7109375" customWidth="1"/>
  </cols>
  <sheetData>
    <row r="1" spans="1:9">
      <c r="A1" s="35" t="s">
        <v>59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>
      <c r="A3" s="35" t="s">
        <v>86</v>
      </c>
      <c r="B3" s="35"/>
      <c r="C3" s="35"/>
      <c r="D3" s="35"/>
      <c r="E3" s="35"/>
      <c r="F3" s="35"/>
      <c r="G3" s="35"/>
      <c r="H3" s="35"/>
      <c r="I3" s="35"/>
    </row>
    <row r="4" spans="1:9">
      <c r="A4" s="2"/>
    </row>
    <row r="5" spans="1:9">
      <c r="A5" s="3"/>
    </row>
    <row r="6" spans="1:9" ht="15" customHeight="1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5" customHeight="1">
      <c r="A7" s="32" t="s">
        <v>81</v>
      </c>
      <c r="B7" s="32"/>
      <c r="C7" s="32"/>
      <c r="D7" s="32"/>
      <c r="E7" s="32"/>
      <c r="F7" s="32"/>
      <c r="G7" s="32"/>
      <c r="H7" s="32"/>
      <c r="I7" s="32"/>
    </row>
    <row r="8" spans="1:9" ht="15" customHeight="1">
      <c r="A8" s="32" t="s">
        <v>82</v>
      </c>
      <c r="B8" s="32"/>
      <c r="C8" s="32"/>
      <c r="D8" s="32"/>
      <c r="E8" s="32"/>
      <c r="F8" s="32"/>
      <c r="G8" s="32"/>
      <c r="H8" s="32"/>
      <c r="I8" s="32"/>
    </row>
    <row r="9" spans="1:9">
      <c r="A9" s="4"/>
      <c r="B9" s="4"/>
      <c r="C9" s="5"/>
      <c r="D9" s="5"/>
      <c r="E9" s="5"/>
      <c r="F9" s="5"/>
      <c r="G9" s="6"/>
      <c r="H9" s="9"/>
      <c r="I9" s="6"/>
    </row>
    <row r="10" spans="1:9" ht="26.25" customHeight="1">
      <c r="A10" s="33" t="s">
        <v>2</v>
      </c>
      <c r="B10" s="36" t="s">
        <v>55</v>
      </c>
      <c r="C10" s="38" t="s">
        <v>53</v>
      </c>
      <c r="D10" s="38" t="s">
        <v>54</v>
      </c>
      <c r="E10" s="34" t="s">
        <v>3</v>
      </c>
      <c r="F10" s="38" t="s">
        <v>56</v>
      </c>
      <c r="G10" s="33" t="s">
        <v>4</v>
      </c>
      <c r="H10" s="33"/>
      <c r="I10" s="33"/>
    </row>
    <row r="11" spans="1:9" ht="26.25" customHeight="1">
      <c r="A11" s="33"/>
      <c r="B11" s="37"/>
      <c r="C11" s="39"/>
      <c r="D11" s="39"/>
      <c r="E11" s="34"/>
      <c r="F11" s="39"/>
      <c r="G11" s="12">
        <v>2024</v>
      </c>
      <c r="H11" s="10">
        <v>2025</v>
      </c>
      <c r="I11" s="10">
        <v>2026</v>
      </c>
    </row>
    <row r="12" spans="1:9" ht="29.25" customHeight="1">
      <c r="A12" s="10" t="s">
        <v>5</v>
      </c>
      <c r="B12" s="10">
        <v>123</v>
      </c>
      <c r="C12" s="11" t="s">
        <v>6</v>
      </c>
      <c r="D12" s="11" t="s">
        <v>6</v>
      </c>
      <c r="E12" s="11" t="s">
        <v>7</v>
      </c>
      <c r="F12" s="11" t="s">
        <v>8</v>
      </c>
      <c r="G12" s="13">
        <f>G13+G40+G44+G52+G49</f>
        <v>5400432.2199999997</v>
      </c>
      <c r="H12" s="13">
        <f>H13+H40+H44+H52+H49</f>
        <v>2522110</v>
      </c>
      <c r="I12" s="13">
        <f>I13+I40+I44+I52+I49</f>
        <v>2547434</v>
      </c>
    </row>
    <row r="13" spans="1:9">
      <c r="A13" s="10" t="s">
        <v>9</v>
      </c>
      <c r="B13" s="10">
        <v>123</v>
      </c>
      <c r="C13" s="11" t="s">
        <v>10</v>
      </c>
      <c r="D13" s="11" t="s">
        <v>6</v>
      </c>
      <c r="E13" s="11" t="s">
        <v>7</v>
      </c>
      <c r="F13" s="11" t="s">
        <v>8</v>
      </c>
      <c r="G13" s="13">
        <f>G14+G17+G25+G22</f>
        <v>3168200</v>
      </c>
      <c r="H13" s="13">
        <f t="shared" ref="H13:I13" si="0">H14+H17+H25+H22</f>
        <v>2180000</v>
      </c>
      <c r="I13" s="13">
        <f t="shared" si="0"/>
        <v>2180000</v>
      </c>
    </row>
    <row r="14" spans="1:9" ht="25.5">
      <c r="A14" s="14" t="s">
        <v>11</v>
      </c>
      <c r="B14" s="10">
        <v>123</v>
      </c>
      <c r="C14" s="11" t="s">
        <v>10</v>
      </c>
      <c r="D14" s="11" t="s">
        <v>12</v>
      </c>
      <c r="E14" s="27" t="s">
        <v>7</v>
      </c>
      <c r="F14" s="11" t="s">
        <v>8</v>
      </c>
      <c r="G14" s="13">
        <f t="shared" ref="G14:I15" si="1">G15</f>
        <v>750600</v>
      </c>
      <c r="H14" s="13">
        <f t="shared" si="1"/>
        <v>690000</v>
      </c>
      <c r="I14" s="13">
        <f t="shared" si="1"/>
        <v>690000</v>
      </c>
    </row>
    <row r="15" spans="1:9" ht="30" customHeight="1">
      <c r="A15" s="15" t="s">
        <v>60</v>
      </c>
      <c r="B15" s="16">
        <v>123</v>
      </c>
      <c r="C15" s="17" t="s">
        <v>10</v>
      </c>
      <c r="D15" s="17" t="s">
        <v>12</v>
      </c>
      <c r="E15" s="16">
        <v>4190000102</v>
      </c>
      <c r="F15" s="17" t="s">
        <v>8</v>
      </c>
      <c r="G15" s="18">
        <f t="shared" si="1"/>
        <v>750600</v>
      </c>
      <c r="H15" s="18">
        <f t="shared" si="1"/>
        <v>690000</v>
      </c>
      <c r="I15" s="18">
        <f t="shared" si="1"/>
        <v>690000</v>
      </c>
    </row>
    <row r="16" spans="1:9" ht="46.5" customHeight="1">
      <c r="A16" s="15" t="s">
        <v>13</v>
      </c>
      <c r="B16" s="16">
        <v>123</v>
      </c>
      <c r="C16" s="17" t="s">
        <v>10</v>
      </c>
      <c r="D16" s="17" t="s">
        <v>12</v>
      </c>
      <c r="E16" s="16">
        <v>4190000102</v>
      </c>
      <c r="F16" s="17">
        <v>100</v>
      </c>
      <c r="G16" s="18">
        <v>750600</v>
      </c>
      <c r="H16" s="18">
        <v>690000</v>
      </c>
      <c r="I16" s="18">
        <v>690000</v>
      </c>
    </row>
    <row r="17" spans="1:9" ht="38.25">
      <c r="A17" s="19" t="s">
        <v>14</v>
      </c>
      <c r="B17" s="10">
        <v>123</v>
      </c>
      <c r="C17" s="11" t="s">
        <v>10</v>
      </c>
      <c r="D17" s="11" t="s">
        <v>15</v>
      </c>
      <c r="E17" s="27" t="s">
        <v>7</v>
      </c>
      <c r="F17" s="11" t="s">
        <v>8</v>
      </c>
      <c r="G17" s="13">
        <f>G18</f>
        <v>2205900</v>
      </c>
      <c r="H17" s="13">
        <f>H18</f>
        <v>1404000</v>
      </c>
      <c r="I17" s="13">
        <f>I18</f>
        <v>1404000</v>
      </c>
    </row>
    <row r="18" spans="1:9" ht="16.5" customHeight="1">
      <c r="A18" s="15" t="s">
        <v>61</v>
      </c>
      <c r="B18" s="16">
        <v>123</v>
      </c>
      <c r="C18" s="17" t="s">
        <v>10</v>
      </c>
      <c r="D18" s="17" t="s">
        <v>15</v>
      </c>
      <c r="E18" s="16">
        <v>4190000103</v>
      </c>
      <c r="F18" s="17" t="s">
        <v>8</v>
      </c>
      <c r="G18" s="18">
        <f>G19+G20+G21</f>
        <v>2205900</v>
      </c>
      <c r="H18" s="18">
        <f>H19+H20+H21</f>
        <v>1404000</v>
      </c>
      <c r="I18" s="18">
        <f>I19+I20+I21</f>
        <v>1404000</v>
      </c>
    </row>
    <row r="19" spans="1:9" ht="39.75" customHeight="1">
      <c r="A19" s="15" t="s">
        <v>13</v>
      </c>
      <c r="B19" s="16">
        <v>123</v>
      </c>
      <c r="C19" s="17" t="s">
        <v>10</v>
      </c>
      <c r="D19" s="17" t="s">
        <v>15</v>
      </c>
      <c r="E19" s="16">
        <v>4190000103</v>
      </c>
      <c r="F19" s="17">
        <v>100</v>
      </c>
      <c r="G19" s="18">
        <v>2028000</v>
      </c>
      <c r="H19" s="18">
        <v>1300000</v>
      </c>
      <c r="I19" s="18">
        <v>1300000</v>
      </c>
    </row>
    <row r="20" spans="1:9" ht="26.25">
      <c r="A20" s="20" t="s">
        <v>16</v>
      </c>
      <c r="B20" s="16">
        <v>123</v>
      </c>
      <c r="C20" s="17" t="s">
        <v>10</v>
      </c>
      <c r="D20" s="17" t="s">
        <v>15</v>
      </c>
      <c r="E20" s="16">
        <v>4190000103</v>
      </c>
      <c r="F20" s="17">
        <v>200</v>
      </c>
      <c r="G20" s="18">
        <v>173900</v>
      </c>
      <c r="H20" s="18">
        <v>100000</v>
      </c>
      <c r="I20" s="18">
        <v>100000</v>
      </c>
    </row>
    <row r="21" spans="1:9">
      <c r="A21" s="15" t="s">
        <v>17</v>
      </c>
      <c r="B21" s="16">
        <v>123</v>
      </c>
      <c r="C21" s="17" t="s">
        <v>10</v>
      </c>
      <c r="D21" s="17" t="s">
        <v>15</v>
      </c>
      <c r="E21" s="16">
        <v>4190000103</v>
      </c>
      <c r="F21" s="17">
        <v>800</v>
      </c>
      <c r="G21" s="18">
        <v>4000</v>
      </c>
      <c r="H21" s="18">
        <v>4000</v>
      </c>
      <c r="I21" s="18">
        <v>4000</v>
      </c>
    </row>
    <row r="22" spans="1:9">
      <c r="A22" s="19" t="s">
        <v>18</v>
      </c>
      <c r="B22" s="10">
        <v>123</v>
      </c>
      <c r="C22" s="11" t="s">
        <v>10</v>
      </c>
      <c r="D22" s="11" t="s">
        <v>19</v>
      </c>
      <c r="E22" s="27" t="s">
        <v>7</v>
      </c>
      <c r="F22" s="11" t="s">
        <v>8</v>
      </c>
      <c r="G22" s="13">
        <f t="shared" ref="G22:I23" si="2">G23</f>
        <v>20000</v>
      </c>
      <c r="H22" s="13">
        <f t="shared" si="2"/>
        <v>10000</v>
      </c>
      <c r="I22" s="13">
        <f t="shared" si="2"/>
        <v>10000</v>
      </c>
    </row>
    <row r="23" spans="1:9">
      <c r="A23" s="28" t="s">
        <v>62</v>
      </c>
      <c r="B23" s="16">
        <v>123</v>
      </c>
      <c r="C23" s="17" t="s">
        <v>10</v>
      </c>
      <c r="D23" s="17" t="s">
        <v>19</v>
      </c>
      <c r="E23" s="16">
        <v>4190009003</v>
      </c>
      <c r="F23" s="17" t="s">
        <v>8</v>
      </c>
      <c r="G23" s="18">
        <f t="shared" si="2"/>
        <v>20000</v>
      </c>
      <c r="H23" s="18">
        <f t="shared" si="2"/>
        <v>10000</v>
      </c>
      <c r="I23" s="18">
        <f t="shared" si="2"/>
        <v>10000</v>
      </c>
    </row>
    <row r="24" spans="1:9">
      <c r="A24" s="15" t="s">
        <v>20</v>
      </c>
      <c r="B24" s="16">
        <v>123</v>
      </c>
      <c r="C24" s="17" t="s">
        <v>10</v>
      </c>
      <c r="D24" s="17" t="s">
        <v>19</v>
      </c>
      <c r="E24" s="16">
        <v>4190009003</v>
      </c>
      <c r="F24" s="17" t="s">
        <v>21</v>
      </c>
      <c r="G24" s="18">
        <v>20000</v>
      </c>
      <c r="H24" s="18">
        <v>10000</v>
      </c>
      <c r="I24" s="18">
        <v>10000</v>
      </c>
    </row>
    <row r="25" spans="1:9">
      <c r="A25" s="19" t="s">
        <v>22</v>
      </c>
      <c r="B25" s="10">
        <v>123</v>
      </c>
      <c r="C25" s="11" t="s">
        <v>10</v>
      </c>
      <c r="D25" s="11">
        <v>13</v>
      </c>
      <c r="E25" s="11" t="s">
        <v>7</v>
      </c>
      <c r="F25" s="11" t="s">
        <v>8</v>
      </c>
      <c r="G25" s="13">
        <f>G26+G28+G30+G32+G36+G38+G34</f>
        <v>191700</v>
      </c>
      <c r="H25" s="13">
        <f>H26+H28+H30+H32+H36+H38+H34</f>
        <v>76000</v>
      </c>
      <c r="I25" s="13">
        <f>I26+I28+I30+I32+I36+I38+I34</f>
        <v>76000</v>
      </c>
    </row>
    <row r="26" spans="1:9" ht="25.5">
      <c r="A26" s="15" t="s">
        <v>24</v>
      </c>
      <c r="B26" s="16">
        <v>123</v>
      </c>
      <c r="C26" s="17" t="s">
        <v>10</v>
      </c>
      <c r="D26" s="17">
        <v>13</v>
      </c>
      <c r="E26" s="17" t="s">
        <v>75</v>
      </c>
      <c r="F26" s="17" t="s">
        <v>8</v>
      </c>
      <c r="G26" s="18">
        <f>G27</f>
        <v>3000</v>
      </c>
      <c r="H26" s="18">
        <f>H27</f>
        <v>2000</v>
      </c>
      <c r="I26" s="18">
        <f t="shared" ref="I26" si="3">I27</f>
        <v>2000</v>
      </c>
    </row>
    <row r="27" spans="1:9">
      <c r="A27" s="15" t="s">
        <v>17</v>
      </c>
      <c r="B27" s="16">
        <v>123</v>
      </c>
      <c r="C27" s="17" t="s">
        <v>10</v>
      </c>
      <c r="D27" s="17">
        <v>13</v>
      </c>
      <c r="E27" s="17" t="s">
        <v>75</v>
      </c>
      <c r="F27" s="17" t="s">
        <v>21</v>
      </c>
      <c r="G27" s="18">
        <v>3000</v>
      </c>
      <c r="H27" s="18">
        <v>2000</v>
      </c>
      <c r="I27" s="18">
        <v>2000</v>
      </c>
    </row>
    <row r="28" spans="1:9" ht="38.25">
      <c r="A28" s="29" t="s">
        <v>76</v>
      </c>
      <c r="B28" s="16">
        <v>123</v>
      </c>
      <c r="C28" s="17" t="s">
        <v>10</v>
      </c>
      <c r="D28" s="17">
        <v>13</v>
      </c>
      <c r="E28" s="17" t="s">
        <v>77</v>
      </c>
      <c r="F28" s="17" t="s">
        <v>8</v>
      </c>
      <c r="G28" s="18">
        <f>G29</f>
        <v>21000</v>
      </c>
      <c r="H28" s="18">
        <f t="shared" ref="H28:I28" si="4">H29</f>
        <v>10000</v>
      </c>
      <c r="I28" s="18">
        <f t="shared" si="4"/>
        <v>10000</v>
      </c>
    </row>
    <row r="29" spans="1:9" ht="26.25">
      <c r="A29" s="20" t="s">
        <v>16</v>
      </c>
      <c r="B29" s="16">
        <v>123</v>
      </c>
      <c r="C29" s="17" t="s">
        <v>10</v>
      </c>
      <c r="D29" s="17">
        <v>13</v>
      </c>
      <c r="E29" s="17" t="s">
        <v>77</v>
      </c>
      <c r="F29" s="17">
        <v>200</v>
      </c>
      <c r="G29" s="18">
        <v>21000</v>
      </c>
      <c r="H29" s="18">
        <v>10000</v>
      </c>
      <c r="I29" s="18">
        <v>10000</v>
      </c>
    </row>
    <row r="30" spans="1:9">
      <c r="A30" s="15" t="s">
        <v>23</v>
      </c>
      <c r="B30" s="16">
        <v>123</v>
      </c>
      <c r="C30" s="17" t="s">
        <v>10</v>
      </c>
      <c r="D30" s="17">
        <v>13</v>
      </c>
      <c r="E30" s="17" t="s">
        <v>64</v>
      </c>
      <c r="F30" s="17" t="s">
        <v>8</v>
      </c>
      <c r="G30" s="18">
        <f>G31</f>
        <v>3000</v>
      </c>
      <c r="H30" s="18">
        <f t="shared" ref="H30:I30" si="5">H31</f>
        <v>2000</v>
      </c>
      <c r="I30" s="18">
        <f t="shared" si="5"/>
        <v>2000</v>
      </c>
    </row>
    <row r="31" spans="1:9" ht="26.25">
      <c r="A31" s="20" t="s">
        <v>16</v>
      </c>
      <c r="B31" s="16">
        <v>123</v>
      </c>
      <c r="C31" s="17" t="s">
        <v>10</v>
      </c>
      <c r="D31" s="17">
        <v>13</v>
      </c>
      <c r="E31" s="17" t="s">
        <v>64</v>
      </c>
      <c r="F31" s="17">
        <v>200</v>
      </c>
      <c r="G31" s="18">
        <v>3000</v>
      </c>
      <c r="H31" s="18">
        <v>2000</v>
      </c>
      <c r="I31" s="18">
        <v>2000</v>
      </c>
    </row>
    <row r="32" spans="1:9" ht="30" customHeight="1">
      <c r="A32" s="15" t="s">
        <v>85</v>
      </c>
      <c r="B32" s="16">
        <v>123</v>
      </c>
      <c r="C32" s="17" t="s">
        <v>10</v>
      </c>
      <c r="D32" s="17" t="s">
        <v>52</v>
      </c>
      <c r="E32" s="17" t="s">
        <v>80</v>
      </c>
      <c r="F32" s="17" t="s">
        <v>8</v>
      </c>
      <c r="G32" s="18">
        <f>G33</f>
        <v>12000</v>
      </c>
      <c r="H32" s="18">
        <f t="shared" ref="H32:I32" si="6">H33</f>
        <v>10000</v>
      </c>
      <c r="I32" s="18">
        <f t="shared" si="6"/>
        <v>10000</v>
      </c>
    </row>
    <row r="33" spans="1:9" ht="26.25">
      <c r="A33" s="20" t="s">
        <v>16</v>
      </c>
      <c r="B33" s="16">
        <v>123</v>
      </c>
      <c r="C33" s="17" t="s">
        <v>10</v>
      </c>
      <c r="D33" s="17" t="s">
        <v>52</v>
      </c>
      <c r="E33" s="17" t="s">
        <v>80</v>
      </c>
      <c r="F33" s="17" t="s">
        <v>25</v>
      </c>
      <c r="G33" s="18">
        <v>12000</v>
      </c>
      <c r="H33" s="18">
        <v>10000</v>
      </c>
      <c r="I33" s="18">
        <v>10000</v>
      </c>
    </row>
    <row r="34" spans="1:9">
      <c r="A34" s="20" t="s">
        <v>83</v>
      </c>
      <c r="B34" s="16">
        <v>123</v>
      </c>
      <c r="C34" s="17" t="s">
        <v>10</v>
      </c>
      <c r="D34" s="17" t="s">
        <v>52</v>
      </c>
      <c r="E34" s="17" t="s">
        <v>84</v>
      </c>
      <c r="F34" s="17" t="s">
        <v>8</v>
      </c>
      <c r="G34" s="18">
        <f>G35</f>
        <v>146700</v>
      </c>
      <c r="H34" s="18">
        <f t="shared" ref="H34:I34" si="7">H35</f>
        <v>50000</v>
      </c>
      <c r="I34" s="18">
        <f t="shared" si="7"/>
        <v>50000</v>
      </c>
    </row>
    <row r="35" spans="1:9" ht="26.25">
      <c r="A35" s="20" t="s">
        <v>16</v>
      </c>
      <c r="B35" s="16">
        <v>123</v>
      </c>
      <c r="C35" s="17" t="s">
        <v>10</v>
      </c>
      <c r="D35" s="17" t="s">
        <v>52</v>
      </c>
      <c r="E35" s="17" t="s">
        <v>84</v>
      </c>
      <c r="F35" s="17" t="s">
        <v>25</v>
      </c>
      <c r="G35" s="18">
        <v>146700</v>
      </c>
      <c r="H35" s="18">
        <v>50000</v>
      </c>
      <c r="I35" s="18">
        <v>50000</v>
      </c>
    </row>
    <row r="36" spans="1:9" ht="38.25">
      <c r="A36" s="28" t="s">
        <v>65</v>
      </c>
      <c r="B36" s="16">
        <v>123</v>
      </c>
      <c r="C36" s="17" t="s">
        <v>10</v>
      </c>
      <c r="D36" s="17">
        <v>13</v>
      </c>
      <c r="E36" s="16">
        <v>4190003002</v>
      </c>
      <c r="F36" s="17" t="s">
        <v>8</v>
      </c>
      <c r="G36" s="18">
        <f>G37</f>
        <v>2000</v>
      </c>
      <c r="H36" s="18">
        <f>H37</f>
        <v>1000</v>
      </c>
      <c r="I36" s="18">
        <f>I37</f>
        <v>1000</v>
      </c>
    </row>
    <row r="37" spans="1:9" ht="26.25">
      <c r="A37" s="20" t="s">
        <v>16</v>
      </c>
      <c r="B37" s="16">
        <v>123</v>
      </c>
      <c r="C37" s="17" t="s">
        <v>10</v>
      </c>
      <c r="D37" s="17">
        <v>13</v>
      </c>
      <c r="E37" s="16">
        <v>4190003002</v>
      </c>
      <c r="F37" s="17" t="s">
        <v>25</v>
      </c>
      <c r="G37" s="18">
        <v>2000</v>
      </c>
      <c r="H37" s="18">
        <v>1000</v>
      </c>
      <c r="I37" s="18">
        <v>1000</v>
      </c>
    </row>
    <row r="38" spans="1:9" ht="15" customHeight="1">
      <c r="A38" s="29" t="s">
        <v>51</v>
      </c>
      <c r="B38" s="16">
        <v>123</v>
      </c>
      <c r="C38" s="17" t="s">
        <v>10</v>
      </c>
      <c r="D38" s="17" t="s">
        <v>52</v>
      </c>
      <c r="E38" s="17" t="s">
        <v>63</v>
      </c>
      <c r="F38" s="17" t="s">
        <v>8</v>
      </c>
      <c r="G38" s="18">
        <f>G39</f>
        <v>4000</v>
      </c>
      <c r="H38" s="18">
        <f t="shared" ref="H38:I38" si="8">H39</f>
        <v>1000</v>
      </c>
      <c r="I38" s="18">
        <f t="shared" si="8"/>
        <v>1000</v>
      </c>
    </row>
    <row r="39" spans="1:9" ht="26.25">
      <c r="A39" s="20" t="s">
        <v>16</v>
      </c>
      <c r="B39" s="16">
        <v>123</v>
      </c>
      <c r="C39" s="17" t="s">
        <v>10</v>
      </c>
      <c r="D39" s="17" t="s">
        <v>52</v>
      </c>
      <c r="E39" s="17" t="s">
        <v>63</v>
      </c>
      <c r="F39" s="17" t="s">
        <v>25</v>
      </c>
      <c r="G39" s="18">
        <v>4000</v>
      </c>
      <c r="H39" s="18">
        <v>1000</v>
      </c>
      <c r="I39" s="18">
        <v>1000</v>
      </c>
    </row>
    <row r="40" spans="1:9">
      <c r="A40" s="19" t="s">
        <v>26</v>
      </c>
      <c r="B40" s="10">
        <v>123</v>
      </c>
      <c r="C40" s="11" t="s">
        <v>12</v>
      </c>
      <c r="D40" s="11" t="s">
        <v>6</v>
      </c>
      <c r="E40" s="11" t="s">
        <v>7</v>
      </c>
      <c r="F40" s="11" t="s">
        <v>8</v>
      </c>
      <c r="G40" s="13">
        <f t="shared" ref="G40:I42" si="9">G41</f>
        <v>138300</v>
      </c>
      <c r="H40" s="13">
        <f t="shared" si="9"/>
        <v>152110</v>
      </c>
      <c r="I40" s="13">
        <f t="shared" si="9"/>
        <v>166160</v>
      </c>
    </row>
    <row r="41" spans="1:9">
      <c r="A41" s="15" t="s">
        <v>27</v>
      </c>
      <c r="B41" s="16">
        <v>123</v>
      </c>
      <c r="C41" s="17" t="s">
        <v>12</v>
      </c>
      <c r="D41" s="17" t="s">
        <v>28</v>
      </c>
      <c r="E41" s="17" t="s">
        <v>7</v>
      </c>
      <c r="F41" s="17" t="s">
        <v>8</v>
      </c>
      <c r="G41" s="18">
        <f t="shared" si="9"/>
        <v>138300</v>
      </c>
      <c r="H41" s="18">
        <f t="shared" si="9"/>
        <v>152110</v>
      </c>
      <c r="I41" s="18">
        <f t="shared" si="9"/>
        <v>166160</v>
      </c>
    </row>
    <row r="42" spans="1:9" ht="25.5">
      <c r="A42" s="26" t="s">
        <v>58</v>
      </c>
      <c r="B42" s="24">
        <v>123</v>
      </c>
      <c r="C42" s="17" t="s">
        <v>12</v>
      </c>
      <c r="D42" s="17" t="s">
        <v>28</v>
      </c>
      <c r="E42" s="24">
        <v>4290051180</v>
      </c>
      <c r="F42" s="17" t="s">
        <v>8</v>
      </c>
      <c r="G42" s="18">
        <f>G43</f>
        <v>138300</v>
      </c>
      <c r="H42" s="18">
        <f t="shared" si="9"/>
        <v>152110</v>
      </c>
      <c r="I42" s="18">
        <f t="shared" si="9"/>
        <v>166160</v>
      </c>
    </row>
    <row r="43" spans="1:9" ht="43.5" customHeight="1">
      <c r="A43" s="25" t="s">
        <v>13</v>
      </c>
      <c r="B43" s="16">
        <v>123</v>
      </c>
      <c r="C43" s="17" t="s">
        <v>12</v>
      </c>
      <c r="D43" s="17" t="s">
        <v>28</v>
      </c>
      <c r="E43" s="24">
        <v>4290051180</v>
      </c>
      <c r="F43" s="17">
        <v>100</v>
      </c>
      <c r="G43" s="18">
        <v>138300</v>
      </c>
      <c r="H43" s="18">
        <v>152110</v>
      </c>
      <c r="I43" s="18">
        <v>166160</v>
      </c>
    </row>
    <row r="44" spans="1:9" ht="17.25" customHeight="1">
      <c r="A44" s="19" t="s">
        <v>29</v>
      </c>
      <c r="B44" s="10">
        <v>123</v>
      </c>
      <c r="C44" s="11" t="s">
        <v>28</v>
      </c>
      <c r="D44" s="11" t="s">
        <v>6</v>
      </c>
      <c r="E44" s="11" t="s">
        <v>7</v>
      </c>
      <c r="F44" s="11" t="s">
        <v>8</v>
      </c>
      <c r="G44" s="13">
        <f t="shared" ref="G44:I45" si="10">G45</f>
        <v>100000</v>
      </c>
      <c r="H44" s="13">
        <f t="shared" si="10"/>
        <v>80000</v>
      </c>
      <c r="I44" s="13">
        <f t="shared" si="10"/>
        <v>80000</v>
      </c>
    </row>
    <row r="45" spans="1:9" ht="30.75" customHeight="1">
      <c r="A45" s="23" t="s">
        <v>57</v>
      </c>
      <c r="B45" s="16">
        <v>123</v>
      </c>
      <c r="C45" s="17" t="s">
        <v>28</v>
      </c>
      <c r="D45" s="17">
        <v>10</v>
      </c>
      <c r="E45" s="17" t="s">
        <v>7</v>
      </c>
      <c r="F45" s="17" t="s">
        <v>8</v>
      </c>
      <c r="G45" s="18">
        <f t="shared" si="10"/>
        <v>100000</v>
      </c>
      <c r="H45" s="18">
        <f t="shared" si="10"/>
        <v>80000</v>
      </c>
      <c r="I45" s="18">
        <f t="shared" si="10"/>
        <v>80000</v>
      </c>
    </row>
    <row r="46" spans="1:9" hidden="1">
      <c r="A46" s="15" t="s">
        <v>30</v>
      </c>
      <c r="B46" s="16">
        <v>123</v>
      </c>
      <c r="C46" s="17" t="s">
        <v>28</v>
      </c>
      <c r="D46" s="17">
        <v>10</v>
      </c>
      <c r="E46" s="17" t="s">
        <v>31</v>
      </c>
      <c r="F46" s="17" t="s">
        <v>8</v>
      </c>
      <c r="G46" s="18">
        <f>G48</f>
        <v>100000</v>
      </c>
      <c r="H46" s="18">
        <f>H48</f>
        <v>80000</v>
      </c>
      <c r="I46" s="18">
        <f>I48</f>
        <v>80000</v>
      </c>
    </row>
    <row r="47" spans="1:9">
      <c r="A47" s="15" t="s">
        <v>78</v>
      </c>
      <c r="B47" s="16">
        <v>123</v>
      </c>
      <c r="C47" s="17" t="s">
        <v>28</v>
      </c>
      <c r="D47" s="17" t="s">
        <v>47</v>
      </c>
      <c r="E47" s="17" t="s">
        <v>66</v>
      </c>
      <c r="F47" s="17" t="s">
        <v>8</v>
      </c>
      <c r="G47" s="18">
        <f>G48</f>
        <v>100000</v>
      </c>
      <c r="H47" s="18">
        <f t="shared" ref="H47:I47" si="11">H48</f>
        <v>80000</v>
      </c>
      <c r="I47" s="18">
        <f t="shared" si="11"/>
        <v>80000</v>
      </c>
    </row>
    <row r="48" spans="1:9" ht="26.25">
      <c r="A48" s="20" t="s">
        <v>16</v>
      </c>
      <c r="B48" s="16">
        <v>123</v>
      </c>
      <c r="C48" s="17" t="s">
        <v>28</v>
      </c>
      <c r="D48" s="17">
        <v>10</v>
      </c>
      <c r="E48" s="17" t="s">
        <v>66</v>
      </c>
      <c r="F48" s="17">
        <v>200</v>
      </c>
      <c r="G48" s="18">
        <v>100000</v>
      </c>
      <c r="H48" s="18">
        <v>80000</v>
      </c>
      <c r="I48" s="18">
        <v>80000</v>
      </c>
    </row>
    <row r="49" spans="1:9">
      <c r="A49" s="19" t="s">
        <v>32</v>
      </c>
      <c r="B49" s="10">
        <v>123</v>
      </c>
      <c r="C49" s="11" t="s">
        <v>15</v>
      </c>
      <c r="D49" s="11" t="s">
        <v>6</v>
      </c>
      <c r="E49" s="11" t="s">
        <v>33</v>
      </c>
      <c r="F49" s="11" t="s">
        <v>8</v>
      </c>
      <c r="G49" s="13">
        <f>G50</f>
        <v>552692</v>
      </c>
      <c r="H49" s="13">
        <f t="shared" ref="H49:I49" si="12">H50</f>
        <v>0</v>
      </c>
      <c r="I49" s="13">
        <f t="shared" si="12"/>
        <v>0</v>
      </c>
    </row>
    <row r="50" spans="1:9" ht="25.5">
      <c r="A50" s="15" t="s">
        <v>34</v>
      </c>
      <c r="B50" s="16">
        <v>123</v>
      </c>
      <c r="C50" s="17" t="s">
        <v>15</v>
      </c>
      <c r="D50" s="17" t="s">
        <v>35</v>
      </c>
      <c r="E50" s="17" t="s">
        <v>67</v>
      </c>
      <c r="F50" s="17" t="s">
        <v>8</v>
      </c>
      <c r="G50" s="18">
        <f>G51</f>
        <v>552692</v>
      </c>
      <c r="H50" s="18">
        <f>H51</f>
        <v>0</v>
      </c>
      <c r="I50" s="18">
        <f>I51</f>
        <v>0</v>
      </c>
    </row>
    <row r="51" spans="1:9" ht="26.25">
      <c r="A51" s="20" t="s">
        <v>16</v>
      </c>
      <c r="B51" s="16">
        <v>123</v>
      </c>
      <c r="C51" s="17" t="s">
        <v>15</v>
      </c>
      <c r="D51" s="17" t="s">
        <v>35</v>
      </c>
      <c r="E51" s="17" t="s">
        <v>67</v>
      </c>
      <c r="F51" s="17" t="s">
        <v>25</v>
      </c>
      <c r="G51" s="18">
        <v>552692</v>
      </c>
      <c r="H51" s="18">
        <v>0</v>
      </c>
      <c r="I51" s="18">
        <v>0</v>
      </c>
    </row>
    <row r="52" spans="1:9">
      <c r="A52" s="19" t="s">
        <v>37</v>
      </c>
      <c r="B52" s="10">
        <v>123</v>
      </c>
      <c r="C52" s="11" t="s">
        <v>38</v>
      </c>
      <c r="D52" s="11" t="s">
        <v>6</v>
      </c>
      <c r="E52" s="11" t="s">
        <v>7</v>
      </c>
      <c r="F52" s="11" t="s">
        <v>8</v>
      </c>
      <c r="G52" s="13">
        <f>G53</f>
        <v>1441240.22</v>
      </c>
      <c r="H52" s="13">
        <f>H53</f>
        <v>110000</v>
      </c>
      <c r="I52" s="13">
        <f>I53</f>
        <v>121274</v>
      </c>
    </row>
    <row r="53" spans="1:9">
      <c r="A53" s="15" t="s">
        <v>39</v>
      </c>
      <c r="B53" s="16">
        <v>123</v>
      </c>
      <c r="C53" s="17" t="s">
        <v>38</v>
      </c>
      <c r="D53" s="17" t="s">
        <v>28</v>
      </c>
      <c r="E53" s="17" t="s">
        <v>7</v>
      </c>
      <c r="F53" s="17" t="s">
        <v>8</v>
      </c>
      <c r="G53" s="18">
        <f>G54+G58+G56+G60</f>
        <v>1441240.22</v>
      </c>
      <c r="H53" s="18">
        <f t="shared" ref="H53:I53" si="13">H54+H58+H56+H60</f>
        <v>110000</v>
      </c>
      <c r="I53" s="18">
        <f t="shared" si="13"/>
        <v>121274</v>
      </c>
    </row>
    <row r="54" spans="1:9" ht="17.25" customHeight="1">
      <c r="A54" s="15" t="s">
        <v>69</v>
      </c>
      <c r="B54" s="16">
        <v>123</v>
      </c>
      <c r="C54" s="17" t="s">
        <v>38</v>
      </c>
      <c r="D54" s="17" t="s">
        <v>28</v>
      </c>
      <c r="E54" s="17" t="s">
        <v>68</v>
      </c>
      <c r="F54" s="17" t="s">
        <v>8</v>
      </c>
      <c r="G54" s="18">
        <f>G55</f>
        <v>160000</v>
      </c>
      <c r="H54" s="18">
        <f>H55</f>
        <v>100000</v>
      </c>
      <c r="I54" s="18">
        <f>I55</f>
        <v>100000</v>
      </c>
    </row>
    <row r="55" spans="1:9" ht="26.25">
      <c r="A55" s="20" t="s">
        <v>16</v>
      </c>
      <c r="B55" s="16">
        <v>123</v>
      </c>
      <c r="C55" s="17" t="s">
        <v>38</v>
      </c>
      <c r="D55" s="17" t="s">
        <v>28</v>
      </c>
      <c r="E55" s="17" t="s">
        <v>68</v>
      </c>
      <c r="F55" s="17">
        <v>200</v>
      </c>
      <c r="G55" s="18">
        <v>160000</v>
      </c>
      <c r="H55" s="18">
        <v>100000</v>
      </c>
      <c r="I55" s="18">
        <v>100000</v>
      </c>
    </row>
    <row r="56" spans="1:9">
      <c r="A56" s="21" t="s">
        <v>40</v>
      </c>
      <c r="B56" s="16">
        <v>123</v>
      </c>
      <c r="C56" s="17" t="s">
        <v>38</v>
      </c>
      <c r="D56" s="17" t="s">
        <v>28</v>
      </c>
      <c r="E56" s="17" t="s">
        <v>88</v>
      </c>
      <c r="F56" s="17" t="s">
        <v>8</v>
      </c>
      <c r="G56" s="18">
        <f>G57</f>
        <v>99624.06</v>
      </c>
      <c r="H56" s="18">
        <f>H57</f>
        <v>0</v>
      </c>
      <c r="I56" s="18">
        <f>I57</f>
        <v>0</v>
      </c>
    </row>
    <row r="57" spans="1:9" ht="16.5" customHeight="1">
      <c r="A57" s="15" t="s">
        <v>36</v>
      </c>
      <c r="B57" s="16">
        <v>123</v>
      </c>
      <c r="C57" s="17" t="s">
        <v>38</v>
      </c>
      <c r="D57" s="17" t="s">
        <v>28</v>
      </c>
      <c r="E57" s="17" t="s">
        <v>88</v>
      </c>
      <c r="F57" s="17" t="s">
        <v>25</v>
      </c>
      <c r="G57" s="18">
        <v>99624.06</v>
      </c>
      <c r="H57" s="18">
        <v>0</v>
      </c>
      <c r="I57" s="18">
        <v>0</v>
      </c>
    </row>
    <row r="58" spans="1:9" ht="18.75" customHeight="1">
      <c r="A58" s="15" t="s">
        <v>70</v>
      </c>
      <c r="B58" s="16">
        <v>123</v>
      </c>
      <c r="C58" s="17" t="s">
        <v>38</v>
      </c>
      <c r="D58" s="17" t="s">
        <v>28</v>
      </c>
      <c r="E58" s="17" t="s">
        <v>71</v>
      </c>
      <c r="F58" s="17" t="s">
        <v>8</v>
      </c>
      <c r="G58" s="18">
        <f>G59</f>
        <v>20000</v>
      </c>
      <c r="H58" s="18">
        <f>H59</f>
        <v>10000</v>
      </c>
      <c r="I58" s="18">
        <f>I59</f>
        <v>21274</v>
      </c>
    </row>
    <row r="59" spans="1:9" ht="15" customHeight="1">
      <c r="A59" s="15" t="s">
        <v>36</v>
      </c>
      <c r="B59" s="16">
        <v>123</v>
      </c>
      <c r="C59" s="17" t="s">
        <v>38</v>
      </c>
      <c r="D59" s="17" t="s">
        <v>28</v>
      </c>
      <c r="E59" s="17" t="s">
        <v>71</v>
      </c>
      <c r="F59" s="17">
        <v>200</v>
      </c>
      <c r="G59" s="18">
        <v>20000</v>
      </c>
      <c r="H59" s="18">
        <v>10000</v>
      </c>
      <c r="I59" s="18">
        <v>21274</v>
      </c>
    </row>
    <row r="60" spans="1:9" ht="15" customHeight="1">
      <c r="A60" s="40" t="s">
        <v>39</v>
      </c>
      <c r="B60" s="16">
        <v>123</v>
      </c>
      <c r="C60" s="17" t="s">
        <v>38</v>
      </c>
      <c r="D60" s="17" t="s">
        <v>28</v>
      </c>
      <c r="E60" s="17" t="s">
        <v>87</v>
      </c>
      <c r="F60" s="17" t="s">
        <v>8</v>
      </c>
      <c r="G60" s="18">
        <f>G61</f>
        <v>1161616.1599999999</v>
      </c>
      <c r="H60" s="18">
        <f t="shared" ref="H60:I60" si="14">H61</f>
        <v>0</v>
      </c>
      <c r="I60" s="18">
        <f t="shared" si="14"/>
        <v>0</v>
      </c>
    </row>
    <row r="61" spans="1:9" ht="15" customHeight="1">
      <c r="A61" s="15" t="s">
        <v>36</v>
      </c>
      <c r="B61" s="16">
        <v>123</v>
      </c>
      <c r="C61" s="17" t="s">
        <v>38</v>
      </c>
      <c r="D61" s="17" t="s">
        <v>28</v>
      </c>
      <c r="E61" s="17" t="s">
        <v>87</v>
      </c>
      <c r="F61" s="17" t="s">
        <v>25</v>
      </c>
      <c r="G61" s="18">
        <v>1161616.1599999999</v>
      </c>
      <c r="H61" s="18">
        <v>0</v>
      </c>
      <c r="I61" s="18">
        <v>0</v>
      </c>
    </row>
    <row r="62" spans="1:9">
      <c r="A62" s="19" t="s">
        <v>41</v>
      </c>
      <c r="B62" s="10">
        <v>123</v>
      </c>
      <c r="C62" s="11" t="s">
        <v>42</v>
      </c>
      <c r="D62" s="11" t="s">
        <v>6</v>
      </c>
      <c r="E62" s="11" t="s">
        <v>7</v>
      </c>
      <c r="F62" s="11" t="s">
        <v>8</v>
      </c>
      <c r="G62" s="13">
        <f>G63</f>
        <v>2579856.86</v>
      </c>
      <c r="H62" s="13">
        <f>H63</f>
        <v>1112083</v>
      </c>
      <c r="I62" s="13">
        <f>I63</f>
        <v>1112083</v>
      </c>
    </row>
    <row r="63" spans="1:9">
      <c r="A63" s="15" t="s">
        <v>43</v>
      </c>
      <c r="B63" s="16">
        <v>123</v>
      </c>
      <c r="C63" s="17" t="s">
        <v>42</v>
      </c>
      <c r="D63" s="17" t="s">
        <v>10</v>
      </c>
      <c r="E63" s="17" t="s">
        <v>7</v>
      </c>
      <c r="F63" s="17" t="s">
        <v>8</v>
      </c>
      <c r="G63" s="18">
        <f>G64+G68+G70</f>
        <v>2579856.86</v>
      </c>
      <c r="H63" s="18">
        <f t="shared" ref="H63:I63" si="15">H64+H68+H70</f>
        <v>1112083</v>
      </c>
      <c r="I63" s="18">
        <f t="shared" si="15"/>
        <v>1112083</v>
      </c>
    </row>
    <row r="64" spans="1:9">
      <c r="A64" s="15" t="s">
        <v>79</v>
      </c>
      <c r="B64" s="16">
        <v>123</v>
      </c>
      <c r="C64" s="17" t="s">
        <v>42</v>
      </c>
      <c r="D64" s="17" t="s">
        <v>10</v>
      </c>
      <c r="E64" s="17" t="s">
        <v>72</v>
      </c>
      <c r="F64" s="17" t="s">
        <v>8</v>
      </c>
      <c r="G64" s="18">
        <f>G65+G66+G67</f>
        <v>2054806.3599999999</v>
      </c>
      <c r="H64" s="18">
        <f t="shared" ref="H64:I64" si="16">H65+H66+H67</f>
        <v>1102083</v>
      </c>
      <c r="I64" s="18">
        <f t="shared" si="16"/>
        <v>1102083</v>
      </c>
    </row>
    <row r="65" spans="1:9" ht="42.75" customHeight="1">
      <c r="A65" s="15" t="s">
        <v>13</v>
      </c>
      <c r="B65" s="16">
        <v>123</v>
      </c>
      <c r="C65" s="17" t="s">
        <v>42</v>
      </c>
      <c r="D65" s="17" t="s">
        <v>10</v>
      </c>
      <c r="E65" s="17" t="s">
        <v>72</v>
      </c>
      <c r="F65" s="17">
        <v>100</v>
      </c>
      <c r="G65" s="18">
        <v>1770800</v>
      </c>
      <c r="H65" s="18">
        <v>1052083</v>
      </c>
      <c r="I65" s="18">
        <v>1052083</v>
      </c>
    </row>
    <row r="66" spans="1:9" ht="26.25">
      <c r="A66" s="20" t="s">
        <v>16</v>
      </c>
      <c r="B66" s="16">
        <v>123</v>
      </c>
      <c r="C66" s="17" t="s">
        <v>42</v>
      </c>
      <c r="D66" s="17" t="s">
        <v>10</v>
      </c>
      <c r="E66" s="17" t="s">
        <v>72</v>
      </c>
      <c r="F66" s="17">
        <v>200</v>
      </c>
      <c r="G66" s="18">
        <v>284006.36</v>
      </c>
      <c r="H66" s="18">
        <v>50000</v>
      </c>
      <c r="I66" s="18">
        <v>50000</v>
      </c>
    </row>
    <row r="67" spans="1:9">
      <c r="A67" s="15" t="s">
        <v>20</v>
      </c>
      <c r="B67" s="16">
        <v>123</v>
      </c>
      <c r="C67" s="17" t="s">
        <v>42</v>
      </c>
      <c r="D67" s="17" t="s">
        <v>10</v>
      </c>
      <c r="E67" s="17" t="s">
        <v>72</v>
      </c>
      <c r="F67" s="17">
        <v>800</v>
      </c>
      <c r="G67" s="18">
        <v>0</v>
      </c>
      <c r="H67" s="18">
        <v>0</v>
      </c>
      <c r="I67" s="18">
        <v>0</v>
      </c>
    </row>
    <row r="68" spans="1:9" ht="18" customHeight="1">
      <c r="A68" s="15" t="s">
        <v>44</v>
      </c>
      <c r="B68" s="16">
        <v>123</v>
      </c>
      <c r="C68" s="17" t="s">
        <v>42</v>
      </c>
      <c r="D68" s="17" t="s">
        <v>10</v>
      </c>
      <c r="E68" s="17" t="s">
        <v>73</v>
      </c>
      <c r="F68" s="17" t="s">
        <v>8</v>
      </c>
      <c r="G68" s="18">
        <f>G69</f>
        <v>20000</v>
      </c>
      <c r="H68" s="18">
        <f>H69</f>
        <v>10000</v>
      </c>
      <c r="I68" s="18">
        <f>I69</f>
        <v>10000</v>
      </c>
    </row>
    <row r="69" spans="1:9" ht="26.25">
      <c r="A69" s="20" t="s">
        <v>16</v>
      </c>
      <c r="B69" s="16">
        <v>123</v>
      </c>
      <c r="C69" s="17" t="s">
        <v>42</v>
      </c>
      <c r="D69" s="17" t="s">
        <v>10</v>
      </c>
      <c r="E69" s="17" t="s">
        <v>73</v>
      </c>
      <c r="F69" s="17">
        <v>200</v>
      </c>
      <c r="G69" s="18">
        <v>20000</v>
      </c>
      <c r="H69" s="18">
        <v>10000</v>
      </c>
      <c r="I69" s="18">
        <v>10000</v>
      </c>
    </row>
    <row r="70" spans="1:9" ht="26.25">
      <c r="A70" s="20" t="s">
        <v>90</v>
      </c>
      <c r="B70" s="16">
        <v>123</v>
      </c>
      <c r="C70" s="17" t="s">
        <v>42</v>
      </c>
      <c r="D70" s="17" t="s">
        <v>10</v>
      </c>
      <c r="E70" s="17" t="s">
        <v>89</v>
      </c>
      <c r="F70" s="17" t="s">
        <v>8</v>
      </c>
      <c r="G70" s="18">
        <f>G71</f>
        <v>505050.5</v>
      </c>
      <c r="H70" s="18">
        <f t="shared" ref="H70:I70" si="17">H71</f>
        <v>0</v>
      </c>
      <c r="I70" s="18">
        <f t="shared" si="17"/>
        <v>0</v>
      </c>
    </row>
    <row r="71" spans="1:9" ht="26.25">
      <c r="A71" s="20" t="s">
        <v>16</v>
      </c>
      <c r="B71" s="16">
        <v>123</v>
      </c>
      <c r="C71" s="17" t="s">
        <v>42</v>
      </c>
      <c r="D71" s="17" t="s">
        <v>10</v>
      </c>
      <c r="E71" s="17" t="s">
        <v>89</v>
      </c>
      <c r="F71" s="17" t="s">
        <v>25</v>
      </c>
      <c r="G71" s="18">
        <v>505050.5</v>
      </c>
      <c r="H71" s="18">
        <v>0</v>
      </c>
      <c r="I71" s="18">
        <v>0</v>
      </c>
    </row>
    <row r="72" spans="1:9">
      <c r="A72" s="19" t="s">
        <v>45</v>
      </c>
      <c r="B72" s="10">
        <v>123</v>
      </c>
      <c r="C72" s="11">
        <v>10</v>
      </c>
      <c r="D72" s="11" t="s">
        <v>6</v>
      </c>
      <c r="E72" s="11" t="s">
        <v>7</v>
      </c>
      <c r="F72" s="11" t="s">
        <v>8</v>
      </c>
      <c r="G72" s="13">
        <f>G74</f>
        <v>60000</v>
      </c>
      <c r="H72" s="13">
        <f>H74</f>
        <v>50000</v>
      </c>
      <c r="I72" s="13">
        <f>I74</f>
        <v>50000</v>
      </c>
    </row>
    <row r="73" spans="1:9">
      <c r="A73" s="15" t="s">
        <v>46</v>
      </c>
      <c r="B73" s="16">
        <v>123</v>
      </c>
      <c r="C73" s="17" t="s">
        <v>47</v>
      </c>
      <c r="D73" s="17" t="s">
        <v>10</v>
      </c>
      <c r="E73" s="17" t="s">
        <v>7</v>
      </c>
      <c r="F73" s="17" t="s">
        <v>8</v>
      </c>
      <c r="G73" s="18">
        <f t="shared" ref="G73:I74" si="18">G74</f>
        <v>60000</v>
      </c>
      <c r="H73" s="18">
        <f t="shared" si="18"/>
        <v>50000</v>
      </c>
      <c r="I73" s="18">
        <f t="shared" si="18"/>
        <v>50000</v>
      </c>
    </row>
    <row r="74" spans="1:9" ht="27" customHeight="1">
      <c r="A74" s="20" t="s">
        <v>48</v>
      </c>
      <c r="B74" s="16">
        <v>123</v>
      </c>
      <c r="C74" s="17">
        <v>10</v>
      </c>
      <c r="D74" s="17" t="s">
        <v>10</v>
      </c>
      <c r="E74" s="17" t="s">
        <v>74</v>
      </c>
      <c r="F74" s="17" t="s">
        <v>8</v>
      </c>
      <c r="G74" s="18">
        <f t="shared" si="18"/>
        <v>60000</v>
      </c>
      <c r="H74" s="18">
        <f t="shared" si="18"/>
        <v>50000</v>
      </c>
      <c r="I74" s="18">
        <f t="shared" si="18"/>
        <v>50000</v>
      </c>
    </row>
    <row r="75" spans="1:9">
      <c r="A75" s="15" t="s">
        <v>49</v>
      </c>
      <c r="B75" s="16">
        <v>123</v>
      </c>
      <c r="C75" s="17">
        <v>10</v>
      </c>
      <c r="D75" s="17" t="s">
        <v>10</v>
      </c>
      <c r="E75" s="17" t="s">
        <v>74</v>
      </c>
      <c r="F75" s="17">
        <v>300</v>
      </c>
      <c r="G75" s="18">
        <v>60000</v>
      </c>
      <c r="H75" s="18">
        <v>50000</v>
      </c>
      <c r="I75" s="18">
        <v>50000</v>
      </c>
    </row>
    <row r="76" spans="1:9">
      <c r="A76" s="19" t="s">
        <v>94</v>
      </c>
      <c r="B76" s="30">
        <v>123</v>
      </c>
      <c r="C76" s="31" t="s">
        <v>19</v>
      </c>
      <c r="D76" s="31" t="s">
        <v>6</v>
      </c>
      <c r="E76" s="31" t="s">
        <v>7</v>
      </c>
      <c r="F76" s="31" t="s">
        <v>8</v>
      </c>
      <c r="G76" s="13">
        <f>G77</f>
        <v>505050.5</v>
      </c>
      <c r="H76" s="13">
        <f t="shared" ref="H76:I76" si="19">H77</f>
        <v>0</v>
      </c>
      <c r="I76" s="13">
        <f t="shared" si="19"/>
        <v>0</v>
      </c>
    </row>
    <row r="77" spans="1:9" ht="18" customHeight="1">
      <c r="A77" s="15" t="s">
        <v>91</v>
      </c>
      <c r="B77" s="16">
        <v>123</v>
      </c>
      <c r="C77" s="17" t="s">
        <v>19</v>
      </c>
      <c r="D77" s="17" t="s">
        <v>12</v>
      </c>
      <c r="E77" s="17" t="s">
        <v>7</v>
      </c>
      <c r="F77" s="17" t="s">
        <v>8</v>
      </c>
      <c r="G77" s="18">
        <f>G78</f>
        <v>505050.5</v>
      </c>
      <c r="H77" s="18">
        <f t="shared" ref="H77:I77" si="20">H78</f>
        <v>0</v>
      </c>
      <c r="I77" s="18">
        <f t="shared" si="20"/>
        <v>0</v>
      </c>
    </row>
    <row r="78" spans="1:9" ht="27" customHeight="1">
      <c r="A78" s="15" t="s">
        <v>92</v>
      </c>
      <c r="B78" s="16">
        <v>123</v>
      </c>
      <c r="C78" s="17" t="s">
        <v>19</v>
      </c>
      <c r="D78" s="17" t="s">
        <v>12</v>
      </c>
      <c r="E78" s="17" t="s">
        <v>93</v>
      </c>
      <c r="F78" s="17" t="s">
        <v>8</v>
      </c>
      <c r="G78" s="18">
        <f>G79</f>
        <v>505050.5</v>
      </c>
      <c r="H78" s="18">
        <f t="shared" ref="H78:I78" si="21">H79</f>
        <v>0</v>
      </c>
      <c r="I78" s="18">
        <f t="shared" si="21"/>
        <v>0</v>
      </c>
    </row>
    <row r="79" spans="1:9" ht="27.75" customHeight="1">
      <c r="A79" s="20" t="s">
        <v>16</v>
      </c>
      <c r="B79" s="16">
        <v>123</v>
      </c>
      <c r="C79" s="17" t="s">
        <v>19</v>
      </c>
      <c r="D79" s="17" t="s">
        <v>12</v>
      </c>
      <c r="E79" s="17" t="s">
        <v>93</v>
      </c>
      <c r="F79" s="17" t="s">
        <v>25</v>
      </c>
      <c r="G79" s="18">
        <v>505050.5</v>
      </c>
      <c r="H79" s="18">
        <v>0</v>
      </c>
      <c r="I79" s="18">
        <v>0</v>
      </c>
    </row>
    <row r="80" spans="1:9" ht="15.75" customHeight="1">
      <c r="A80" s="19" t="s">
        <v>50</v>
      </c>
      <c r="B80" s="16"/>
      <c r="C80" s="17"/>
      <c r="D80" s="17"/>
      <c r="E80" s="17"/>
      <c r="F80" s="17"/>
      <c r="G80" s="13">
        <f>G12+G62+G72+G76</f>
        <v>8545339.5800000001</v>
      </c>
      <c r="H80" s="13">
        <f t="shared" ref="H80:I80" si="22">H12+H62+H72+H76</f>
        <v>3684193</v>
      </c>
      <c r="I80" s="13">
        <f t="shared" si="22"/>
        <v>3709517</v>
      </c>
    </row>
    <row r="81" spans="1:9">
      <c r="A81" s="7"/>
      <c r="G81" s="8"/>
      <c r="H81" s="8"/>
      <c r="I81" s="22"/>
    </row>
  </sheetData>
  <mergeCells count="13">
    <mergeCell ref="A8:I8"/>
    <mergeCell ref="A10:A11"/>
    <mergeCell ref="E10:E11"/>
    <mergeCell ref="G10:I10"/>
    <mergeCell ref="A1:I1"/>
    <mergeCell ref="A2:I2"/>
    <mergeCell ref="A3:I3"/>
    <mergeCell ref="A6:I6"/>
    <mergeCell ref="A7:I7"/>
    <mergeCell ref="B10:B11"/>
    <mergeCell ref="C10:C11"/>
    <mergeCell ref="D10:D11"/>
    <mergeCell ref="F10:F11"/>
  </mergeCells>
  <pageMargins left="0.23611111111111099" right="0.23611111111111099" top="0.39374999999999999" bottom="0.15763888888888899" header="0.51180555555555496" footer="0.51180555555555496"/>
  <pageSetup paperSize="9" scale="63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Главбух</cp:lastModifiedBy>
  <cp:revision>10</cp:revision>
  <cp:lastPrinted>2022-11-07T09:24:58Z</cp:lastPrinted>
  <dcterms:created xsi:type="dcterms:W3CDTF">2016-05-17T09:32:54Z</dcterms:created>
  <dcterms:modified xsi:type="dcterms:W3CDTF">2023-12-12T07:40:28Z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